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Area" localSheetId="0">'F5_EAID'!$A$1:$H$87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<sst xmlns="http://schemas.openxmlformats.org/spreadsheetml/2006/main" count="82" uniqueCount="82">
  <si>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</si>
  <si>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</si>
  <si>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</si>
  <si>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</si>
  <si>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</si>
  <si>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</si>
  <si>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</si>
  <si>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</si>
  <si>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</si>
  <si>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</si>
  <si>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</si>
  <si>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</si>
  <si>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</si>
  <si>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</si>
  <si>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</si>
  <si>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</si>
  <si>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</si>
  <si>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</si>
  <si>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</si>
  <si>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</si>
  <si>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</si>
  <si>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</si>
  <si>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</si>
  <si>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</si>
  <si>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</si>
  <si>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</si>
  <si>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</si>
  <si>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</si>
  <si>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</si>
  <si>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</si>
  <si>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</si>
  <si>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</si>
  <si>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</si>
  <si>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</si>
  <si>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</si>
  <si>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</si>
  <si>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</si>
  <si>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</si>
  <si>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</si>
  <si>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</si>
  <si>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</si>
  <si>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</si>
  <si>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</si>
  <si>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</si>
  <si>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</si>
  <si>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</si>
  <si>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</si>
  <si>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</si>
  <si>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</si>
  <si>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</si>
  <si>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</si>
  <si>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</si>
  <si>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</si>
  <si>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</si>
  <si>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</si>
  <si>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</si>
  <si>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</si>
  <si>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</si>
  <si>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</si>
  <si>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</si>
  <si>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</si>
  <si>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</si>
  <si>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</si>
  <si>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</si>
  <si>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</si>
  <si>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</si>
  <si>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</si>
  <si>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</si>
  <si>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</si>
  <si>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</si>
  <si>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</si>
  <si>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</si>
  <si>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</si>
  <si>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de Tenabo</t>
  </si>
  <si>
    <t>Del 1 de Enero al 31 de Diciembre de 2016 (b)</t>
  </si>
  <si>
    <t xml:space="preserve">AUTORIZO </t>
  </si>
  <si>
    <t>REALIZO</t>
  </si>
  <si>
    <t>L.T.S BEATRIZ DEL ROSARIO UC TZUC</t>
  </si>
  <si>
    <t>C.P. CARLOS EFRAIN CHI UC</t>
  </si>
  <si>
    <t>DIRECTORA GENERAL</t>
  </si>
  <si>
    <t>ENCARGADO DE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</si>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</sst>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indent="1"/>
    </xf>
    <xf numFmtId="164" fontId="39" fillId="0" borderId="19" xfId="0" applyNumberFormat="1" applyFont="1" applyBorder="1" applyAlignment="1">
      <alignment horizontal="right" vertical="center"/>
    </xf>
    <xf numFmtId="164" fontId="39" fillId="0" borderId="19" xfId="0" applyNumberFormat="1" applyFont="1" applyBorder="1" applyAlignment="1">
      <alignment horizontal="center" vertical="center"/>
    </xf>
    <xf numFmtId="166" fontId="39" fillId="0" borderId="10" xfId="0" applyNumberFormat="1" applyFont="1" applyBorder="1" applyAlignment="1">
      <alignment horizontal="center" vertical="center"/>
    </xf>
    <xf numFmtId="166" fontId="40" fillId="0" borderId="11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166" fontId="40" fillId="0" borderId="10" xfId="0" applyNumberFormat="1" applyFont="1" applyBorder="1" applyAlignment="1">
      <alignment horizontal="right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34" borderId="0" xfId="0" applyFont="1" applyFill="1" applyBorder="1" applyAlignment="1">
      <alignment vertical="top"/>
    </xf>
    <xf numFmtId="0" fontId="21" fillId="34" borderId="0" xfId="0" applyFont="1" applyFill="1" applyBorder="1" applyAlignment="1">
      <alignment/>
    </xf>
    <xf numFmtId="0" fontId="21" fillId="34" borderId="0" xfId="0" applyFont="1" applyFill="1" applyBorder="1" applyAlignment="1">
      <alignment vertical="center"/>
    </xf>
    <xf numFmtId="0" fontId="21" fillId="34" borderId="27" xfId="0" applyFont="1" applyFill="1" applyBorder="1" applyAlignment="1" applyProtection="1">
      <alignment/>
      <protection locked="0"/>
    </xf>
    <xf numFmtId="0" fontId="21" fillId="34" borderId="0" xfId="0" applyFont="1" applyFill="1" applyBorder="1" applyAlignment="1" applyProtection="1">
      <alignment/>
      <protection locked="0"/>
    </xf>
    <xf numFmtId="0" fontId="21" fillId="34" borderId="27" xfId="0" applyFont="1" applyFill="1" applyBorder="1" applyAlignment="1" applyProtection="1">
      <alignment vertical="center"/>
      <protection locked="0"/>
    </xf>
    <xf numFmtId="0" fontId="22" fillId="34" borderId="28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2" fillId="34" borderId="28" xfId="0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applyProtection="1">
      <alignment horizontal="center" vertical="top" wrapText="1"/>
      <protection locked="0"/>
    </xf>
    <xf numFmtId="0" fontId="21" fillId="34" borderId="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1</xdr:row>
      <xdr:rowOff>66675</xdr:rowOff>
    </xdr:from>
    <xdr:to>
      <xdr:col>1</xdr:col>
      <xdr:colOff>2247900</xdr:colOff>
      <xdr:row>4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381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1</xdr:row>
      <xdr:rowOff>47625</xdr:rowOff>
    </xdr:from>
    <xdr:to>
      <xdr:col>6</xdr:col>
      <xdr:colOff>590550</xdr:colOff>
      <xdr:row>4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190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B80" sqref="B80:H8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5" customHeight="1">
      <c r="B2" s="44" t="s">
        <v>73</v>
      </c>
      <c r="C2" s="45"/>
      <c r="D2" s="45"/>
      <c r="E2" s="45"/>
      <c r="F2" s="45"/>
      <c r="G2" s="45"/>
      <c r="H2" s="46"/>
    </row>
    <row r="3" spans="2:8" ht="15" customHeight="1">
      <c r="B3" s="47" t="s">
        <v>0</v>
      </c>
      <c r="C3" s="48"/>
      <c r="D3" s="48"/>
      <c r="E3" s="48"/>
      <c r="F3" s="48"/>
      <c r="G3" s="48"/>
      <c r="H3" s="49"/>
    </row>
    <row r="4" spans="2:8" ht="15" customHeight="1">
      <c r="B4" s="47" t="s">
        <v>74</v>
      </c>
      <c r="C4" s="48"/>
      <c r="D4" s="48"/>
      <c r="E4" s="48"/>
      <c r="F4" s="48"/>
      <c r="G4" s="48"/>
      <c r="H4" s="49"/>
    </row>
    <row r="5" spans="2:8" ht="15" customHeight="1" thickBot="1">
      <c r="B5" s="37" t="s">
        <v>1</v>
      </c>
      <c r="C5" s="38"/>
      <c r="D5" s="38"/>
      <c r="E5" s="38"/>
      <c r="F5" s="38"/>
      <c r="G5" s="38"/>
      <c r="H5" s="39"/>
    </row>
    <row r="6" spans="2:8" ht="13.5" thickBot="1">
      <c r="B6" s="14"/>
      <c r="C6" s="40" t="s">
        <v>2</v>
      </c>
      <c r="D6" s="41"/>
      <c r="E6" s="41"/>
      <c r="F6" s="41"/>
      <c r="G6" s="42"/>
      <c r="H6" s="33" t="s">
        <v>3</v>
      </c>
    </row>
    <row r="7" spans="2:8" ht="12.75">
      <c r="B7" s="15" t="s">
        <v>4</v>
      </c>
      <c r="C7" s="33" t="s">
        <v>6</v>
      </c>
      <c r="D7" s="35" t="s">
        <v>7</v>
      </c>
      <c r="E7" s="33" t="s">
        <v>8</v>
      </c>
      <c r="F7" s="33" t="s">
        <v>9</v>
      </c>
      <c r="G7" s="33" t="s">
        <v>10</v>
      </c>
      <c r="H7" s="43"/>
    </row>
    <row r="8" spans="2:8" ht="13.5" thickBot="1">
      <c r="B8" s="16" t="s">
        <v>5</v>
      </c>
      <c r="C8" s="34"/>
      <c r="D8" s="36"/>
      <c r="E8" s="34"/>
      <c r="F8" s="34"/>
      <c r="G8" s="34"/>
      <c r="H8" s="34"/>
    </row>
    <row r="9" spans="2:8" ht="12.75">
      <c r="B9" s="17" t="s">
        <v>11</v>
      </c>
      <c r="C9" s="3"/>
      <c r="D9" s="4"/>
      <c r="E9" s="3"/>
      <c r="F9" s="4"/>
      <c r="G9" s="4"/>
      <c r="H9" s="3"/>
    </row>
    <row r="10" spans="2:8" ht="12.75">
      <c r="B10" s="19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19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9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9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16</v>
      </c>
      <c r="C14" s="3">
        <v>0</v>
      </c>
      <c r="D14" s="29">
        <v>4246.74</v>
      </c>
      <c r="E14" s="31">
        <f>C14+D14</f>
        <v>4246.74</v>
      </c>
      <c r="F14" s="29">
        <v>4246.74</v>
      </c>
      <c r="G14" s="29">
        <v>4246.74</v>
      </c>
      <c r="H14" s="31">
        <f>G14-C14</f>
        <v>4246.74</v>
      </c>
    </row>
    <row r="15" spans="2:8" ht="12.75">
      <c r="B15" s="19" t="s">
        <v>17</v>
      </c>
      <c r="C15" s="3">
        <v>0</v>
      </c>
      <c r="D15" s="29">
        <v>10000</v>
      </c>
      <c r="E15" s="31">
        <f>C15+D15</f>
        <v>10000</v>
      </c>
      <c r="F15" s="29">
        <v>10000</v>
      </c>
      <c r="G15" s="29">
        <v>10000</v>
      </c>
      <c r="H15" s="31">
        <f t="shared" si="1"/>
        <v>10000</v>
      </c>
    </row>
    <row r="16" spans="2:8" ht="12.75">
      <c r="B16" s="19" t="s">
        <v>18</v>
      </c>
      <c r="C16" s="3">
        <v>0</v>
      </c>
      <c r="D16" s="29">
        <v>20600</v>
      </c>
      <c r="E16" s="31">
        <f>C16+D16</f>
        <v>20600</v>
      </c>
      <c r="F16" s="29">
        <v>20600</v>
      </c>
      <c r="G16" s="29">
        <v>20600</v>
      </c>
      <c r="H16" s="31">
        <f t="shared" si="1"/>
        <v>20600</v>
      </c>
    </row>
    <row r="17" spans="2:8" ht="25.5">
      <c r="B17" s="23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0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0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0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0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0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1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0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1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3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0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0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9" t="s">
        <v>36</v>
      </c>
      <c r="C35" s="31">
        <v>3000000</v>
      </c>
      <c r="D35" s="29">
        <v>41491</v>
      </c>
      <c r="E35" s="31">
        <f>C35+D35</f>
        <v>3041491</v>
      </c>
      <c r="F35" s="29">
        <v>3041491</v>
      </c>
      <c r="G35" s="29">
        <v>3041491</v>
      </c>
      <c r="H35" s="31">
        <f>G35-C35</f>
        <v>41491</v>
      </c>
    </row>
    <row r="36" spans="2:8" ht="12.75">
      <c r="B36" s="19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0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9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0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0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8"/>
      <c r="C41" s="3"/>
      <c r="D41" s="4"/>
      <c r="E41" s="3"/>
      <c r="F41" s="4"/>
      <c r="G41" s="4"/>
      <c r="H41" s="3"/>
    </row>
    <row r="42" spans="2:8" ht="25.5">
      <c r="B42" s="24" t="s">
        <v>72</v>
      </c>
      <c r="C42" s="32">
        <f>C10+C11+C12+C13+C14+C15+C16+C17+C29+C35+C36+C38</f>
        <v>3000000</v>
      </c>
      <c r="D42" s="30">
        <f>D10+D11+D12+D13+D14+D15+D16+D17+D29+D35+D36+D38</f>
        <v>76337.73999999999</v>
      </c>
      <c r="E42" s="30">
        <f>E10+E11+E12+E13+E14+E15+E16+E17+E29+E35+E36+E38</f>
        <v>3076337.74</v>
      </c>
      <c r="F42" s="30">
        <f>F10+F11+F12+F13+F14+F15+F16+F17+F29+F35+F36+F38</f>
        <v>3076337.74</v>
      </c>
      <c r="G42" s="30">
        <f>G10+G11+G12+G13+G14+G15+G16+G17+G29+G35+G36+G38</f>
        <v>3076337.74</v>
      </c>
      <c r="H42" s="30">
        <f>H10+H11+H12+H13+H14+H15+H16+H17+H29+H35+H36+H38</f>
        <v>76337.73999999999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4" t="s">
        <v>42</v>
      </c>
      <c r="C44" s="8"/>
      <c r="D44" s="9"/>
      <c r="E44" s="8"/>
      <c r="F44" s="9"/>
      <c r="G44" s="9"/>
      <c r="H44" s="3"/>
    </row>
    <row r="45" spans="2:8" ht="12.75">
      <c r="B45" s="18"/>
      <c r="C45" s="3"/>
      <c r="D45" s="10"/>
      <c r="E45" s="3"/>
      <c r="F45" s="10"/>
      <c r="G45" s="10"/>
      <c r="H45" s="3"/>
    </row>
    <row r="46" spans="2:8" ht="12.75">
      <c r="B46" s="17" t="s">
        <v>43</v>
      </c>
      <c r="C46" s="3"/>
      <c r="D46" s="4"/>
      <c r="E46" s="3"/>
      <c r="F46" s="4"/>
      <c r="G46" s="4"/>
      <c r="H46" s="3"/>
    </row>
    <row r="47" spans="2:8" ht="12.75">
      <c r="B47" s="19" t="s">
        <v>44</v>
      </c>
      <c r="C47" s="3">
        <f aca="true" t="shared" si="7" ref="C47:H47">SUM(C48:C55)</f>
        <v>0</v>
      </c>
      <c r="D47" s="3">
        <f t="shared" si="7"/>
        <v>0</v>
      </c>
      <c r="E47" s="3">
        <f t="shared" si="7"/>
        <v>0</v>
      </c>
      <c r="F47" s="3">
        <f t="shared" si="7"/>
        <v>0</v>
      </c>
      <c r="G47" s="3">
        <f t="shared" si="7"/>
        <v>0</v>
      </c>
      <c r="H47" s="3">
        <f t="shared" si="7"/>
        <v>0</v>
      </c>
    </row>
    <row r="48" spans="2:8" ht="25.5">
      <c r="B48" s="21" t="s">
        <v>45</v>
      </c>
      <c r="C48" s="3"/>
      <c r="D48" s="4"/>
      <c r="E48" s="3">
        <f aca="true" t="shared" si="8" ref="E48:E65">C48+D48</f>
        <v>0</v>
      </c>
      <c r="F48" s="4"/>
      <c r="G48" s="4"/>
      <c r="H48" s="3">
        <f aca="true" t="shared" si="9" ref="H48:H65">G48-C48</f>
        <v>0</v>
      </c>
    </row>
    <row r="49" spans="2:8" ht="25.5">
      <c r="B49" s="21" t="s">
        <v>46</v>
      </c>
      <c r="C49" s="3"/>
      <c r="D49" s="4"/>
      <c r="E49" s="3">
        <f t="shared" si="8"/>
        <v>0</v>
      </c>
      <c r="F49" s="4"/>
      <c r="G49" s="4"/>
      <c r="H49" s="3">
        <f t="shared" si="9"/>
        <v>0</v>
      </c>
    </row>
    <row r="50" spans="2:8" ht="25.5">
      <c r="B50" s="21" t="s">
        <v>47</v>
      </c>
      <c r="C50" s="3"/>
      <c r="D50" s="4"/>
      <c r="E50" s="3">
        <f t="shared" si="8"/>
        <v>0</v>
      </c>
      <c r="F50" s="4"/>
      <c r="G50" s="4"/>
      <c r="H50" s="3">
        <f t="shared" si="9"/>
        <v>0</v>
      </c>
    </row>
    <row r="51" spans="2:8" ht="38.25">
      <c r="B51" s="21" t="s">
        <v>48</v>
      </c>
      <c r="C51" s="3"/>
      <c r="D51" s="4"/>
      <c r="E51" s="3">
        <f t="shared" si="8"/>
        <v>0</v>
      </c>
      <c r="F51" s="4"/>
      <c r="G51" s="4"/>
      <c r="H51" s="3">
        <f t="shared" si="9"/>
        <v>0</v>
      </c>
    </row>
    <row r="52" spans="2:8" ht="12.75">
      <c r="B52" s="21" t="s">
        <v>49</v>
      </c>
      <c r="C52" s="3"/>
      <c r="D52" s="4"/>
      <c r="E52" s="3">
        <f t="shared" si="8"/>
        <v>0</v>
      </c>
      <c r="F52" s="4"/>
      <c r="G52" s="4"/>
      <c r="H52" s="3">
        <f t="shared" si="9"/>
        <v>0</v>
      </c>
    </row>
    <row r="53" spans="2:8" ht="25.5">
      <c r="B53" s="21" t="s">
        <v>50</v>
      </c>
      <c r="C53" s="3"/>
      <c r="D53" s="4"/>
      <c r="E53" s="3">
        <f t="shared" si="8"/>
        <v>0</v>
      </c>
      <c r="F53" s="4"/>
      <c r="G53" s="4"/>
      <c r="H53" s="3">
        <f t="shared" si="9"/>
        <v>0</v>
      </c>
    </row>
    <row r="54" spans="2:8" ht="25.5">
      <c r="B54" s="21" t="s">
        <v>51</v>
      </c>
      <c r="C54" s="3"/>
      <c r="D54" s="4"/>
      <c r="E54" s="3">
        <f t="shared" si="8"/>
        <v>0</v>
      </c>
      <c r="F54" s="4"/>
      <c r="G54" s="4"/>
      <c r="H54" s="3">
        <f t="shared" si="9"/>
        <v>0</v>
      </c>
    </row>
    <row r="55" spans="2:8" ht="25.5">
      <c r="B55" s="21" t="s">
        <v>52</v>
      </c>
      <c r="C55" s="3"/>
      <c r="D55" s="4"/>
      <c r="E55" s="3">
        <f t="shared" si="8"/>
        <v>0</v>
      </c>
      <c r="F55" s="4"/>
      <c r="G55" s="4"/>
      <c r="H55" s="3">
        <f t="shared" si="9"/>
        <v>0</v>
      </c>
    </row>
    <row r="56" spans="2:8" ht="12.75">
      <c r="B56" s="23" t="s">
        <v>53</v>
      </c>
      <c r="C56" s="3">
        <f aca="true" t="shared" si="10" ref="C56:H56">SUM(C57:C60)</f>
        <v>0</v>
      </c>
      <c r="D56" s="3">
        <f t="shared" si="10"/>
        <v>0</v>
      </c>
      <c r="E56" s="3">
        <f t="shared" si="10"/>
        <v>0</v>
      </c>
      <c r="F56" s="3">
        <f t="shared" si="10"/>
        <v>0</v>
      </c>
      <c r="G56" s="3">
        <f t="shared" si="10"/>
        <v>0</v>
      </c>
      <c r="H56" s="3">
        <f t="shared" si="10"/>
        <v>0</v>
      </c>
    </row>
    <row r="57" spans="2:8" ht="12.75">
      <c r="B57" s="21" t="s">
        <v>54</v>
      </c>
      <c r="C57" s="3"/>
      <c r="D57" s="4"/>
      <c r="E57" s="3">
        <f t="shared" si="8"/>
        <v>0</v>
      </c>
      <c r="F57" s="4"/>
      <c r="G57" s="4"/>
      <c r="H57" s="3">
        <f t="shared" si="9"/>
        <v>0</v>
      </c>
    </row>
    <row r="58" spans="2:8" ht="12.75">
      <c r="B58" s="21" t="s">
        <v>55</v>
      </c>
      <c r="C58" s="3"/>
      <c r="D58" s="4"/>
      <c r="E58" s="3">
        <f t="shared" si="8"/>
        <v>0</v>
      </c>
      <c r="F58" s="4"/>
      <c r="G58" s="4"/>
      <c r="H58" s="3">
        <f t="shared" si="9"/>
        <v>0</v>
      </c>
    </row>
    <row r="59" spans="2:8" ht="12.75">
      <c r="B59" s="21" t="s">
        <v>56</v>
      </c>
      <c r="C59" s="3"/>
      <c r="D59" s="4"/>
      <c r="E59" s="3">
        <f t="shared" si="8"/>
        <v>0</v>
      </c>
      <c r="F59" s="4"/>
      <c r="G59" s="4"/>
      <c r="H59" s="3">
        <f t="shared" si="9"/>
        <v>0</v>
      </c>
    </row>
    <row r="60" spans="2:8" ht="12.75">
      <c r="B60" s="21" t="s">
        <v>57</v>
      </c>
      <c r="C60" s="3"/>
      <c r="D60" s="4"/>
      <c r="E60" s="3">
        <f t="shared" si="8"/>
        <v>0</v>
      </c>
      <c r="F60" s="4"/>
      <c r="G60" s="4"/>
      <c r="H60" s="3">
        <f t="shared" si="9"/>
        <v>0</v>
      </c>
    </row>
    <row r="61" spans="2:8" ht="12.75">
      <c r="B61" s="23" t="s">
        <v>58</v>
      </c>
      <c r="C61" s="3">
        <f aca="true" t="shared" si="11" ref="C61:H61">C62+C63</f>
        <v>0</v>
      </c>
      <c r="D61" s="3">
        <f t="shared" si="11"/>
        <v>0</v>
      </c>
      <c r="E61" s="3">
        <f t="shared" si="11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</row>
    <row r="62" spans="2:8" ht="25.5">
      <c r="B62" s="21" t="s">
        <v>59</v>
      </c>
      <c r="C62" s="3"/>
      <c r="D62" s="4"/>
      <c r="E62" s="3">
        <f t="shared" si="8"/>
        <v>0</v>
      </c>
      <c r="F62" s="4"/>
      <c r="G62" s="4"/>
      <c r="H62" s="3">
        <f t="shared" si="9"/>
        <v>0</v>
      </c>
    </row>
    <row r="63" spans="2:8" ht="12.75">
      <c r="B63" s="21" t="s">
        <v>60</v>
      </c>
      <c r="C63" s="3"/>
      <c r="D63" s="4"/>
      <c r="E63" s="3">
        <f t="shared" si="8"/>
        <v>0</v>
      </c>
      <c r="F63" s="4"/>
      <c r="G63" s="4"/>
      <c r="H63" s="3">
        <f t="shared" si="9"/>
        <v>0</v>
      </c>
    </row>
    <row r="64" spans="2:8" ht="25.5">
      <c r="B64" s="23" t="s">
        <v>61</v>
      </c>
      <c r="C64" s="3"/>
      <c r="D64" s="4"/>
      <c r="E64" s="3">
        <f t="shared" si="8"/>
        <v>0</v>
      </c>
      <c r="F64" s="4"/>
      <c r="G64" s="4"/>
      <c r="H64" s="3">
        <f t="shared" si="9"/>
        <v>0</v>
      </c>
    </row>
    <row r="65" spans="2:8" ht="12.75">
      <c r="B65" s="26" t="s">
        <v>62</v>
      </c>
      <c r="C65" s="27"/>
      <c r="D65" s="28"/>
      <c r="E65" s="27">
        <f t="shared" si="8"/>
        <v>0</v>
      </c>
      <c r="F65" s="28"/>
      <c r="G65" s="28"/>
      <c r="H65" s="27">
        <f t="shared" si="9"/>
        <v>0</v>
      </c>
    </row>
    <row r="66" spans="2:8" ht="12.75">
      <c r="B66" s="18"/>
      <c r="C66" s="3"/>
      <c r="D66" s="10"/>
      <c r="E66" s="3"/>
      <c r="F66" s="10"/>
      <c r="G66" s="10"/>
      <c r="H66" s="3"/>
    </row>
    <row r="67" spans="2:8" ht="25.5">
      <c r="B67" s="24" t="s">
        <v>63</v>
      </c>
      <c r="C67" s="11">
        <f aca="true" t="shared" si="12" ref="C67:H67">C47+C56+C61+C64+C65</f>
        <v>0</v>
      </c>
      <c r="D67" s="11">
        <f t="shared" si="12"/>
        <v>0</v>
      </c>
      <c r="E67" s="11">
        <f t="shared" si="12"/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</row>
    <row r="68" spans="2:8" ht="12.75">
      <c r="B68" s="22"/>
      <c r="C68" s="3"/>
      <c r="D68" s="10"/>
      <c r="E68" s="3"/>
      <c r="F68" s="10"/>
      <c r="G68" s="10"/>
      <c r="H68" s="3"/>
    </row>
    <row r="69" spans="2:8" ht="25.5">
      <c r="B69" s="24" t="s">
        <v>64</v>
      </c>
      <c r="C69" s="11">
        <f aca="true" t="shared" si="13" ref="C69:H69">C70</f>
        <v>0</v>
      </c>
      <c r="D69" s="11">
        <f t="shared" si="13"/>
        <v>0</v>
      </c>
      <c r="E69" s="11">
        <f t="shared" si="13"/>
        <v>0</v>
      </c>
      <c r="F69" s="11">
        <f t="shared" si="13"/>
        <v>0</v>
      </c>
      <c r="G69" s="11">
        <f t="shared" si="13"/>
        <v>0</v>
      </c>
      <c r="H69" s="11">
        <f t="shared" si="13"/>
        <v>0</v>
      </c>
    </row>
    <row r="70" spans="2:8" ht="12.75">
      <c r="B70" s="22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2"/>
      <c r="C71" s="3"/>
      <c r="D71" s="4"/>
      <c r="E71" s="3"/>
      <c r="F71" s="4"/>
      <c r="G71" s="4"/>
      <c r="H71" s="3"/>
    </row>
    <row r="72" spans="2:8" ht="12.75">
      <c r="B72" s="24" t="s">
        <v>66</v>
      </c>
      <c r="C72" s="32">
        <f aca="true" t="shared" si="14" ref="C72:H72">C42+C67+C69</f>
        <v>3000000</v>
      </c>
      <c r="D72" s="32">
        <f t="shared" si="14"/>
        <v>76337.73999999999</v>
      </c>
      <c r="E72" s="32">
        <f t="shared" si="14"/>
        <v>3076337.74</v>
      </c>
      <c r="F72" s="32">
        <f t="shared" si="14"/>
        <v>3076337.74</v>
      </c>
      <c r="G72" s="32">
        <f t="shared" si="14"/>
        <v>3076337.74</v>
      </c>
      <c r="H72" s="32">
        <f t="shared" si="14"/>
        <v>76337.73999999999</v>
      </c>
    </row>
    <row r="73" spans="2:8" ht="12.75">
      <c r="B73" s="22"/>
      <c r="C73" s="3"/>
      <c r="D73" s="4"/>
      <c r="E73" s="3"/>
      <c r="F73" s="4"/>
      <c r="G73" s="4"/>
      <c r="H73" s="3"/>
    </row>
    <row r="74" spans="2:8" ht="12.75">
      <c r="B74" s="24" t="s">
        <v>67</v>
      </c>
      <c r="C74" s="3"/>
      <c r="D74" s="4"/>
      <c r="E74" s="3"/>
      <c r="F74" s="4"/>
      <c r="G74" s="4"/>
      <c r="H74" s="3"/>
    </row>
    <row r="75" spans="2:8" ht="25.5">
      <c r="B75" s="22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2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4" t="s">
        <v>70</v>
      </c>
      <c r="C77" s="11">
        <f aca="true" t="shared" si="15" ref="C77:H77">SUM(C75:C76)</f>
        <v>0</v>
      </c>
      <c r="D77" s="11">
        <f t="shared" si="15"/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ht="13.5" thickBot="1">
      <c r="B78" s="25"/>
      <c r="C78" s="12"/>
      <c r="D78" s="13"/>
      <c r="E78" s="12"/>
      <c r="F78" s="13"/>
      <c r="G78" s="13"/>
      <c r="H78" s="12"/>
    </row>
    <row r="80" spans="2:10" ht="12.75">
      <c r="B80" s="53" t="s">
        <v>81</v>
      </c>
      <c r="C80" s="53"/>
      <c r="D80" s="53"/>
      <c r="E80" s="53"/>
      <c r="F80" s="53"/>
      <c r="G80" s="53"/>
      <c r="H80" s="53"/>
      <c r="I80" s="53"/>
      <c r="J80" s="53"/>
    </row>
    <row r="82" spans="2:8" ht="15">
      <c r="B82" s="50" t="s">
        <v>75</v>
      </c>
      <c r="C82" s="50"/>
      <c r="D82"/>
      <c r="G82" s="51" t="s">
        <v>76</v>
      </c>
      <c r="H82" s="51"/>
    </row>
    <row r="83" spans="2:8" ht="15">
      <c r="B83" s="50"/>
      <c r="C83" s="50"/>
      <c r="D83"/>
      <c r="G83" s="52"/>
      <c r="H83" s="52"/>
    </row>
    <row r="84" spans="2:8" ht="12.75">
      <c r="B84" s="53"/>
      <c r="C84" s="53"/>
      <c r="D84" s="54"/>
      <c r="G84" s="55"/>
      <c r="H84" s="55"/>
    </row>
    <row r="85" spans="2:8" ht="15">
      <c r="B85" s="56"/>
      <c r="C85" s="57"/>
      <c r="D85"/>
      <c r="G85" s="58"/>
      <c r="H85" s="58"/>
    </row>
    <row r="86" spans="2:8" ht="15">
      <c r="B86" s="59" t="s">
        <v>77</v>
      </c>
      <c r="C86" s="60"/>
      <c r="D86"/>
      <c r="G86" s="61" t="s">
        <v>78</v>
      </c>
      <c r="H86" s="61"/>
    </row>
    <row r="87" spans="2:8" ht="15">
      <c r="B87" s="62" t="s">
        <v>79</v>
      </c>
      <c r="C87" s="62"/>
      <c r="D87"/>
      <c r="G87" s="63" t="s">
        <v>80</v>
      </c>
      <c r="H87" s="63"/>
    </row>
  </sheetData>
  <sheetProtection/>
  <mergeCells count="14">
    <mergeCell ref="H6:H8"/>
    <mergeCell ref="G82:H82"/>
    <mergeCell ref="G86:H86"/>
    <mergeCell ref="G87:H87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2017-07-19T18:35:21Z</cp:lastPrinted>
  <dcterms:created xsi:type="dcterms:W3CDTF">2016-10-11T20:13:05Z</dcterms:created>
  <dcterms:modified xsi:type="dcterms:W3CDTF">2017-07-19T18:40:52Z</dcterms:modified>
  <cp:category/>
  <cp:version/>
  <cp:contentType/>
  <cp:contentStatus/>
</cp:coreProperties>
</file>